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B47494A8-285D-4B1C-AD41-0F046581D2F6}" xr6:coauthVersionLast="47" xr6:coauthVersionMax="47" xr10:uidLastSave="{00000000-0000-0000-0000-000000000000}"/>
  <bookViews>
    <workbookView xWindow="-120" yWindow="-120" windowWidth="29040" windowHeight="15720" activeTab="1" xr2:uid="{08E6FA17-0E0B-4263-AFD4-1B88780D5766}"/>
  </bookViews>
  <sheets>
    <sheet name="สขร68" sheetId="9" r:id="rId1"/>
    <sheet name="รวมมี.ค.69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E11" i="10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</calcChain>
</file>

<file path=xl/sharedStrings.xml><?xml version="1.0" encoding="utf-8"?>
<sst xmlns="http://schemas.openxmlformats.org/spreadsheetml/2006/main" count="100" uniqueCount="74">
  <si>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</si>
  <si>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</si>
  <si>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</si>
  <si>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</si>
  <si>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</si>
  <si>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</si>
  <si>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</si>
  <si>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</si>
  <si>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</si>
  <si>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</si>
  <si>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</si>
  <si>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</si>
  <si>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</si>
  <si>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</si>
  <si>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จ้างเหมาทำป้ายไวนิล ตามโครงการจัดการเลือกตั้งสมาชิกสภาท้องถิ่นและผู้บริหารท้องถิ่น  (เลขที่โครงการ : 68059109599)</t>
  </si>
  <si>
    <t>ซื้อครุภัณฑ์สำนักงาน เก้าอี้สำนักงาน จำนวน 2 ตัว  (เลขที่โครงการ : 68049020262)</t>
  </si>
  <si>
    <t>ซื้อครุภัณฑ์สำนักงาน โต๊ะทำงานแบบไม้ ขนาด 5 ฟุต จำนวน 2 ตัว (เลขที่โครงการ : 68049021004)</t>
  </si>
  <si>
    <t>ซื้อไม้ตบไฟพร้อมด้ามเหล็ก (เลขที่โครงการ : 68039446615)</t>
  </si>
  <si>
    <t>เช่าเครื่องถ่ายเอกสาร (เมษายน - กันยายน 2568)  (เลขที่โครงการ : 68049241533)</t>
  </si>
  <si>
    <t>ซื้อวัสดุก่อสร้าง จำนวน 19 รายการ  (เลขที่โครงการ : 68039584330)</t>
  </si>
  <si>
    <t>จ้างเหมาติดตั้งราวกันตกอาคารเปี่ยมสุข เทศบาลตำบลสันโป่ (เลขที่โครงการ : 68039456354)</t>
  </si>
  <si>
    <t>ซื้อภาชนะรองรับขยะอันตรายชุมชน  (เลขที่โครงการ : 68039395720)</t>
  </si>
  <si>
    <t>ซื้อพัสดุโครงการจิตอาสาเราทำความดีด้วยหัวใจ โ (เลขที่โครงการ : 68049236657)</t>
  </si>
  <si>
    <t>ซื้อครุภัณฑ์ไฟฟ้าและวิทยุ เครื่องขยายเสียงแบบไร้สาย จำนวน 10 จุด (เลขที่โครงการ : 68039291917)</t>
  </si>
  <si>
    <t>จ้างซ่อมแซมรถบรรทุกขยะ 6 ล้อ แบบอัดท้าย ยี่ห้อฮีโน่ ทะเบียน 83-9080 เชียงใหม่  (เลขที่โครงการ : 68039286214)</t>
  </si>
  <si>
    <t>ซื้อวัสดุสำนักงาน  (เลขที่โครงการ : 68039165301)</t>
  </si>
  <si>
    <t>จ้างบำรุงรักษาและซ่อมแซม รถยนต์ส่วนกลาง (รถมินิบัส) หมายเลขทะเบียน 40-0722 เชียงใหม่  (เลขที่โครงการ : 68039103936)</t>
  </si>
  <si>
    <t>จ้างจ้างเหมาซ่อมแซมยานพาหนะทะเบียน คจร 710 เชียงใหม่  (เลขที่โครงการ : 68029152418)</t>
  </si>
  <si>
    <t>ทูเฮด ปริ้นท์ แอนด์ ดีไซน์/15,472.00</t>
  </si>
  <si>
    <t>001 ลว.28/03/2568</t>
  </si>
  <si>
    <t>ร้านเอสทีเฟอร์นิเจอร์/5,800.00</t>
  </si>
  <si>
    <t>สธ009/2568 ลว.31/03/2568</t>
  </si>
  <si>
    <t>ร้านเอสทีเฟอร์นิเจอร์/9,600.00</t>
  </si>
  <si>
    <t>สธ010/2568 ลว.31/03/2568</t>
  </si>
  <si>
    <t>กุณฑิราภัณฑ์/6,750.00</t>
  </si>
  <si>
    <t>093/2568 ลว.18/03/2568</t>
  </si>
  <si>
    <t>ห้างหุ้นส่วนจำกัด เอ็น.เอส เซอร์วิส 1975/19,800.00</t>
  </si>
  <si>
    <t>3/2568 ลว.28/03/2568</t>
  </si>
  <si>
    <t>ชัยพลค้าวัสดุก่อสร้าง/18,302.00</t>
  </si>
  <si>
    <t>008/2568 ลว.27/03/2568</t>
  </si>
  <si>
    <t>ตุ้ยแสตนเลส/110,000.00</t>
  </si>
  <si>
    <t>031/2568 ลว.24/03/2568</t>
  </si>
  <si>
    <t>บริษัท โกเวอร์เมท จำกัด/136,500.00</t>
  </si>
  <si>
    <t>สธ008/2568 ลว.07/03/2568</t>
  </si>
  <si>
    <t>ถุงทองพาณิชย์/7,759.00</t>
  </si>
  <si>
    <t>097/2568 ลว.20/03/2568</t>
  </si>
  <si>
    <t>บริษัท สตาร์อีเลคโทรนิค เซลล์แอนด์เซอร์วิส จำกัด/490,000.00</t>
  </si>
  <si>
    <t>7/2568 ลว.14/03/2568</t>
  </si>
  <si>
    <t>ห้างหุ้นส่วนจำกัด เวียงพิงค์ อีควิปเมนท์/74,472.00</t>
  </si>
  <si>
    <t>27/2568 ลว.13/03/2568</t>
  </si>
  <si>
    <t>ห้างหุ้นส่วนสามัญ เอ็มทีศึกษาภัณฑ์ 24,858.00</t>
  </si>
  <si>
    <t>091/2567 ลว.10/03/2568</t>
  </si>
  <si>
    <t>ช่างแสงเซอร์วิส/7,000.00</t>
  </si>
  <si>
    <t>24/2568 ลว.06/03/2568</t>
  </si>
  <si>
    <t>ร้านสุรพงษ์บริการ/5,680.00</t>
  </si>
  <si>
    <t>18/2568 ลว.03/03/2568</t>
  </si>
  <si>
    <t>สรุปผลการดำเนินการจัดซื้อจัดจ้างในรอบเดือน มีนาคม 2568</t>
  </si>
  <si>
    <t>วันที่ 1 เดือน เมษายน พ.ศ.2568</t>
  </si>
  <si>
    <t>รายงานสรุปผลการจัดซื้อจัดจ้างของเทศบาลตำบลสันโป่ง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</si>
  <si>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</si>
  <si>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</si>
  <si>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</si>
  <si>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</si>
  <si>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</si>
  <si>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</si>
  <si>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</si>
  <si>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</si>
  <si>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</si>
  <si>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</si>
  <si>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</si>
  <si>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</si>
  <si>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</si>
  <si>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</si>
  <si>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เดือน มีนาคม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</si>
</sst>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 inden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64" fontId="7" fillId="0" borderId="12" xfId="1" applyNumberFormat="1" applyFont="1" applyBorder="1" applyAlignment="1">
      <alignment horizontal="right"/>
    </xf>
    <xf numFmtId="164" fontId="7" fillId="0" borderId="14" xfId="1" applyNumberFormat="1" applyFont="1" applyBorder="1" applyAlignment="1">
      <alignment horizontal="right"/>
    </xf>
    <xf numFmtId="43" fontId="7" fillId="0" borderId="12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43" fontId="6" fillId="0" borderId="12" xfId="1" applyFont="1" applyBorder="1" applyAlignment="1">
      <alignment horizontal="center"/>
    </xf>
    <xf numFmtId="43" fontId="6" fillId="0" borderId="13" xfId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23"/>
  <sheetViews>
    <sheetView topLeftCell="A18" zoomScaleNormal="100" workbookViewId="0">
      <selection activeCell="E25" sqref="E25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14" t="s">
        <v>56</v>
      </c>
      <c r="B1" s="14"/>
      <c r="C1" s="14"/>
      <c r="D1" s="14"/>
      <c r="E1" s="14"/>
      <c r="F1" s="14"/>
      <c r="G1" s="14"/>
      <c r="H1" s="14"/>
      <c r="I1" s="14"/>
    </row>
    <row r="2" spans="1:9" s="1" customFormat="1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s="1" customFormat="1">
      <c r="A3" s="15" t="s">
        <v>57</v>
      </c>
      <c r="B3" s="15"/>
      <c r="C3" s="15"/>
      <c r="D3" s="15"/>
      <c r="E3" s="15"/>
      <c r="F3" s="15"/>
      <c r="G3" s="15"/>
      <c r="H3" s="15"/>
      <c r="I3" s="15"/>
    </row>
    <row r="4" spans="1:9" s="1" customFormat="1" ht="63" customHeight="1">
      <c r="A4" s="16" t="s">
        <v>1</v>
      </c>
      <c r="B4" s="18" t="s">
        <v>4</v>
      </c>
      <c r="C4" s="20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22" t="s">
        <v>13</v>
      </c>
    </row>
    <row r="5" spans="1:9" s="1" customFormat="1">
      <c r="A5" s="17"/>
      <c r="B5" s="19"/>
      <c r="C5" s="21"/>
      <c r="D5" s="7" t="s">
        <v>11</v>
      </c>
      <c r="E5" s="5"/>
      <c r="F5" s="5"/>
      <c r="G5" s="5"/>
      <c r="H5" s="5" t="s">
        <v>12</v>
      </c>
      <c r="I5" s="23"/>
    </row>
    <row r="6" spans="1:9" s="13" customFormat="1" ht="75">
      <c r="A6" s="9">
        <v>1</v>
      </c>
      <c r="B6" s="10" t="s">
        <v>14</v>
      </c>
      <c r="C6" s="11">
        <v>15472</v>
      </c>
      <c r="D6" s="12">
        <f t="shared" ref="D6:D16" si="0">C6</f>
        <v>15472</v>
      </c>
      <c r="E6" s="9" t="s">
        <v>3</v>
      </c>
      <c r="F6" s="9" t="s">
        <v>28</v>
      </c>
      <c r="G6" s="9" t="str">
        <f t="shared" ref="G6:G16" si="1">F6</f>
        <v>ทูเฮด ปริ้นท์ แอนด์ ดีไซน์/15,472.00</v>
      </c>
      <c r="H6" s="9" t="s">
        <v>2</v>
      </c>
      <c r="I6" s="9" t="s">
        <v>29</v>
      </c>
    </row>
    <row r="7" spans="1:9" s="13" customFormat="1" ht="75">
      <c r="A7" s="9">
        <v>2</v>
      </c>
      <c r="B7" s="10" t="s">
        <v>15</v>
      </c>
      <c r="C7" s="11">
        <v>5800</v>
      </c>
      <c r="D7" s="12">
        <f t="shared" si="0"/>
        <v>5800</v>
      </c>
      <c r="E7" s="9" t="s">
        <v>3</v>
      </c>
      <c r="F7" s="9" t="s">
        <v>30</v>
      </c>
      <c r="G7" s="9" t="str">
        <f t="shared" si="1"/>
        <v>ร้านเอสทีเฟอร์นิเจอร์/5,800.00</v>
      </c>
      <c r="H7" s="9" t="s">
        <v>2</v>
      </c>
      <c r="I7" s="9" t="s">
        <v>31</v>
      </c>
    </row>
    <row r="8" spans="1:9" s="13" customFormat="1" ht="75">
      <c r="A8" s="9">
        <v>3</v>
      </c>
      <c r="B8" s="10" t="s">
        <v>16</v>
      </c>
      <c r="C8" s="11">
        <v>9600</v>
      </c>
      <c r="D8" s="12">
        <f t="shared" si="0"/>
        <v>9600</v>
      </c>
      <c r="E8" s="9" t="s">
        <v>3</v>
      </c>
      <c r="F8" s="9" t="s">
        <v>32</v>
      </c>
      <c r="G8" s="9" t="str">
        <f t="shared" si="1"/>
        <v>ร้านเอสทีเฟอร์นิเจอร์/9,600.00</v>
      </c>
      <c r="H8" s="9" t="s">
        <v>2</v>
      </c>
      <c r="I8" s="9" t="s">
        <v>33</v>
      </c>
    </row>
    <row r="9" spans="1:9" s="13" customFormat="1" ht="75">
      <c r="A9" s="9">
        <v>4</v>
      </c>
      <c r="B9" s="10" t="s">
        <v>17</v>
      </c>
      <c r="C9" s="11">
        <v>6750</v>
      </c>
      <c r="D9" s="12">
        <f t="shared" si="0"/>
        <v>6750</v>
      </c>
      <c r="E9" s="9" t="s">
        <v>3</v>
      </c>
      <c r="F9" s="9" t="s">
        <v>34</v>
      </c>
      <c r="G9" s="9" t="str">
        <f t="shared" si="1"/>
        <v>กุณฑิราภัณฑ์/6,750.00</v>
      </c>
      <c r="H9" s="9" t="s">
        <v>2</v>
      </c>
      <c r="I9" s="9" t="s">
        <v>35</v>
      </c>
    </row>
    <row r="10" spans="1:9" s="13" customFormat="1" ht="75">
      <c r="A10" s="9">
        <v>5</v>
      </c>
      <c r="B10" s="10" t="s">
        <v>18</v>
      </c>
      <c r="C10" s="11">
        <v>19800</v>
      </c>
      <c r="D10" s="12">
        <f t="shared" si="0"/>
        <v>19800</v>
      </c>
      <c r="E10" s="9" t="s">
        <v>3</v>
      </c>
      <c r="F10" s="9" t="s">
        <v>36</v>
      </c>
      <c r="G10" s="9" t="str">
        <f t="shared" si="1"/>
        <v>ห้างหุ้นส่วนจำกัด เอ็น.เอส เซอร์วิส 1975/19,800.00</v>
      </c>
      <c r="H10" s="9" t="s">
        <v>2</v>
      </c>
      <c r="I10" s="9" t="s">
        <v>37</v>
      </c>
    </row>
    <row r="11" spans="1:9" s="13" customFormat="1" ht="75">
      <c r="A11" s="9">
        <v>6</v>
      </c>
      <c r="B11" s="10" t="s">
        <v>19</v>
      </c>
      <c r="C11" s="11">
        <v>18302</v>
      </c>
      <c r="D11" s="12">
        <f t="shared" si="0"/>
        <v>18302</v>
      </c>
      <c r="E11" s="9" t="s">
        <v>3</v>
      </c>
      <c r="F11" s="9" t="s">
        <v>38</v>
      </c>
      <c r="G11" s="9" t="str">
        <f t="shared" si="1"/>
        <v>ชัยพลค้าวัสดุก่อสร้าง/18,302.00</v>
      </c>
      <c r="H11" s="9" t="s">
        <v>2</v>
      </c>
      <c r="I11" s="9" t="s">
        <v>39</v>
      </c>
    </row>
    <row r="12" spans="1:9" s="13" customFormat="1" ht="75">
      <c r="A12" s="9">
        <v>7</v>
      </c>
      <c r="B12" s="10" t="s">
        <v>20</v>
      </c>
      <c r="C12" s="11">
        <v>110000</v>
      </c>
      <c r="D12" s="12">
        <f t="shared" si="0"/>
        <v>110000</v>
      </c>
      <c r="E12" s="9" t="s">
        <v>3</v>
      </c>
      <c r="F12" s="9" t="s">
        <v>40</v>
      </c>
      <c r="G12" s="9" t="str">
        <f t="shared" si="1"/>
        <v>ตุ้ยแสตนเลส/110,000.00</v>
      </c>
      <c r="H12" s="9" t="s">
        <v>2</v>
      </c>
      <c r="I12" s="9" t="s">
        <v>41</v>
      </c>
    </row>
    <row r="13" spans="1:9" s="13" customFormat="1" ht="75">
      <c r="A13" s="9">
        <v>8</v>
      </c>
      <c r="B13" s="10" t="s">
        <v>21</v>
      </c>
      <c r="C13" s="11">
        <v>136500</v>
      </c>
      <c r="D13" s="12">
        <f t="shared" si="0"/>
        <v>136500</v>
      </c>
      <c r="E13" s="9" t="s">
        <v>3</v>
      </c>
      <c r="F13" s="9" t="s">
        <v>42</v>
      </c>
      <c r="G13" s="9" t="str">
        <f t="shared" si="1"/>
        <v>บริษัท โกเวอร์เมท จำกัด/136,500.00</v>
      </c>
      <c r="H13" s="9" t="s">
        <v>2</v>
      </c>
      <c r="I13" s="9" t="s">
        <v>43</v>
      </c>
    </row>
    <row r="14" spans="1:9" s="13" customFormat="1" ht="75">
      <c r="A14" s="9">
        <v>9</v>
      </c>
      <c r="B14" s="10" t="s">
        <v>22</v>
      </c>
      <c r="C14" s="11">
        <v>7759</v>
      </c>
      <c r="D14" s="12">
        <f t="shared" si="0"/>
        <v>7759</v>
      </c>
      <c r="E14" s="9" t="s">
        <v>3</v>
      </c>
      <c r="F14" s="9" t="s">
        <v>44</v>
      </c>
      <c r="G14" s="9" t="str">
        <f t="shared" si="1"/>
        <v>ถุงทองพาณิชย์/7,759.00</v>
      </c>
      <c r="H14" s="9" t="s">
        <v>2</v>
      </c>
      <c r="I14" s="9" t="s">
        <v>45</v>
      </c>
    </row>
    <row r="15" spans="1:9" s="13" customFormat="1" ht="75">
      <c r="A15" s="9">
        <v>10</v>
      </c>
      <c r="B15" s="10" t="s">
        <v>23</v>
      </c>
      <c r="C15" s="11">
        <v>490000</v>
      </c>
      <c r="D15" s="12">
        <f t="shared" si="0"/>
        <v>490000</v>
      </c>
      <c r="E15" s="9" t="s">
        <v>3</v>
      </c>
      <c r="F15" s="9" t="s">
        <v>46</v>
      </c>
      <c r="G15" s="9" t="str">
        <f t="shared" si="1"/>
        <v>บริษัท สตาร์อีเลคโทรนิค เซลล์แอนด์เซอร์วิส จำกัด/490,000.00</v>
      </c>
      <c r="H15" s="9" t="s">
        <v>2</v>
      </c>
      <c r="I15" s="9" t="s">
        <v>47</v>
      </c>
    </row>
    <row r="16" spans="1:9" s="13" customFormat="1" ht="75">
      <c r="A16" s="9">
        <v>11</v>
      </c>
      <c r="B16" s="10" t="s">
        <v>24</v>
      </c>
      <c r="C16" s="11">
        <v>74472</v>
      </c>
      <c r="D16" s="12">
        <f t="shared" si="0"/>
        <v>74472</v>
      </c>
      <c r="E16" s="9" t="s">
        <v>3</v>
      </c>
      <c r="F16" s="9" t="s">
        <v>48</v>
      </c>
      <c r="G16" s="9" t="str">
        <f t="shared" si="1"/>
        <v>ห้างหุ้นส่วนจำกัด เวียงพิงค์ อีควิปเมนท์/74,472.00</v>
      </c>
      <c r="H16" s="9" t="s">
        <v>2</v>
      </c>
      <c r="I16" s="9" t="s">
        <v>49</v>
      </c>
    </row>
    <row r="17" spans="1:9" s="13" customFormat="1" ht="75">
      <c r="A17" s="9">
        <v>12</v>
      </c>
      <c r="B17" s="10" t="s">
        <v>25</v>
      </c>
      <c r="C17" s="11">
        <v>24858</v>
      </c>
      <c r="D17" s="12">
        <f t="shared" ref="D17:D19" si="2">C17</f>
        <v>24858</v>
      </c>
      <c r="E17" s="9" t="s">
        <v>3</v>
      </c>
      <c r="F17" s="9" t="s">
        <v>50</v>
      </c>
      <c r="G17" s="9" t="str">
        <f t="shared" ref="G17:G19" si="3">F17</f>
        <v>ห้างหุ้นส่วนสามัญ เอ็มทีศึกษาภัณฑ์ 24,858.00</v>
      </c>
      <c r="H17" s="9" t="s">
        <v>2</v>
      </c>
      <c r="I17" s="9" t="s">
        <v>51</v>
      </c>
    </row>
    <row r="18" spans="1:9" s="13" customFormat="1" ht="93.75">
      <c r="A18" s="9">
        <v>13</v>
      </c>
      <c r="B18" s="10" t="s">
        <v>26</v>
      </c>
      <c r="C18" s="11">
        <v>7000</v>
      </c>
      <c r="D18" s="12">
        <f t="shared" si="2"/>
        <v>7000</v>
      </c>
      <c r="E18" s="9" t="s">
        <v>3</v>
      </c>
      <c r="F18" s="9" t="s">
        <v>52</v>
      </c>
      <c r="G18" s="9" t="str">
        <f t="shared" si="3"/>
        <v>ช่างแสงเซอร์วิส/7,000.00</v>
      </c>
      <c r="H18" s="9" t="s">
        <v>2</v>
      </c>
      <c r="I18" s="9" t="s">
        <v>53</v>
      </c>
    </row>
    <row r="19" spans="1:9" s="13" customFormat="1" ht="75">
      <c r="A19" s="9">
        <v>14</v>
      </c>
      <c r="B19" s="10" t="s">
        <v>27</v>
      </c>
      <c r="C19" s="11">
        <v>5680</v>
      </c>
      <c r="D19" s="12">
        <f t="shared" si="2"/>
        <v>5680</v>
      </c>
      <c r="E19" s="9" t="s">
        <v>3</v>
      </c>
      <c r="F19" s="9" t="s">
        <v>54</v>
      </c>
      <c r="G19" s="9" t="str">
        <f t="shared" si="3"/>
        <v>ร้านสุรพงษ์บริการ/5,680.00</v>
      </c>
      <c r="H19" s="9" t="s">
        <v>2</v>
      </c>
      <c r="I19" s="9" t="s">
        <v>55</v>
      </c>
    </row>
    <row r="23" spans="1:9">
      <c r="C23" s="8"/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3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39622-618E-4B77-B961-441459EE436B}">
  <dimension ref="A1:O28"/>
  <sheetViews>
    <sheetView tabSelected="1" workbookViewId="0">
      <selection activeCell="O10" sqref="O10"/>
    </sheetView>
  </sheetViews>
  <sheetFormatPr defaultRowHeight="15"/>
  <sheetData>
    <row r="1" spans="1:15" ht="20.25">
      <c r="A1" s="24" t="s">
        <v>58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0.25">
      <c r="A2" s="24" t="s">
        <v>73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0.25">
      <c r="A3" s="25" t="s">
        <v>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2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20.25">
      <c r="A5" s="26"/>
      <c r="B5" s="27" t="s">
        <v>60</v>
      </c>
      <c r="C5" s="28"/>
      <c r="D5" s="29"/>
      <c r="E5" s="27" t="s">
        <v>61</v>
      </c>
      <c r="F5" s="29"/>
      <c r="G5" s="30" t="s">
        <v>62</v>
      </c>
      <c r="H5" s="31"/>
      <c r="I5" s="32"/>
      <c r="J5" s="26"/>
      <c r="K5" s="26"/>
      <c r="L5" s="26"/>
      <c r="M5" s="26"/>
      <c r="N5" s="26"/>
      <c r="O5" s="26"/>
    </row>
    <row r="6" spans="1:15" ht="20.25">
      <c r="A6" s="26"/>
      <c r="B6" s="33" t="s">
        <v>63</v>
      </c>
      <c r="C6" s="34"/>
      <c r="D6" s="35"/>
      <c r="E6" s="36">
        <v>0</v>
      </c>
      <c r="F6" s="37"/>
      <c r="G6" s="38">
        <v>0</v>
      </c>
      <c r="H6" s="39"/>
      <c r="I6" s="40"/>
      <c r="J6" s="26"/>
      <c r="K6" s="26"/>
      <c r="L6" s="26"/>
      <c r="M6" s="26"/>
      <c r="N6" s="26"/>
      <c r="O6" s="26"/>
    </row>
    <row r="7" spans="1:15" ht="20.25">
      <c r="A7" s="26"/>
      <c r="B7" s="33" t="s">
        <v>64</v>
      </c>
      <c r="C7" s="34"/>
      <c r="D7" s="35"/>
      <c r="E7" s="36">
        <v>0</v>
      </c>
      <c r="F7" s="37"/>
      <c r="G7" s="38">
        <v>0</v>
      </c>
      <c r="H7" s="39"/>
      <c r="I7" s="40"/>
      <c r="J7" s="26"/>
      <c r="K7" s="26"/>
      <c r="L7" s="26"/>
      <c r="M7" s="26"/>
      <c r="N7" s="26"/>
      <c r="O7" s="26"/>
    </row>
    <row r="8" spans="1:15" ht="20.25">
      <c r="A8" s="26"/>
      <c r="B8" s="41" t="s">
        <v>65</v>
      </c>
      <c r="C8" s="42"/>
      <c r="D8" s="43"/>
      <c r="E8" s="36">
        <v>14</v>
      </c>
      <c r="F8" s="37"/>
      <c r="G8" s="38">
        <v>931993</v>
      </c>
      <c r="H8" s="39"/>
      <c r="I8" s="40"/>
      <c r="J8" s="26"/>
      <c r="K8" s="26"/>
      <c r="L8" s="26"/>
      <c r="M8" s="26"/>
      <c r="N8" s="26"/>
      <c r="O8" s="26"/>
    </row>
    <row r="9" spans="1:15" ht="20.25">
      <c r="A9" s="26"/>
      <c r="B9" s="33" t="s">
        <v>66</v>
      </c>
      <c r="C9" s="34"/>
      <c r="D9" s="35"/>
      <c r="E9" s="36">
        <v>0</v>
      </c>
      <c r="F9" s="37"/>
      <c r="G9" s="38">
        <v>0</v>
      </c>
      <c r="H9" s="39"/>
      <c r="I9" s="40"/>
      <c r="J9" s="26"/>
      <c r="K9" s="26"/>
      <c r="L9" s="26"/>
      <c r="M9" s="26"/>
      <c r="N9" s="26"/>
      <c r="O9" s="26"/>
    </row>
    <row r="10" spans="1:15" ht="20.25">
      <c r="A10" s="26"/>
      <c r="B10" s="33" t="s">
        <v>67</v>
      </c>
      <c r="C10" s="34"/>
      <c r="D10" s="35"/>
      <c r="E10" s="36">
        <v>0</v>
      </c>
      <c r="F10" s="37"/>
      <c r="G10" s="38">
        <v>0</v>
      </c>
      <c r="H10" s="39"/>
      <c r="I10" s="40"/>
      <c r="J10" s="26"/>
      <c r="K10" s="26"/>
      <c r="L10" s="26"/>
      <c r="M10" s="26"/>
      <c r="N10" s="26"/>
      <c r="O10" s="26"/>
    </row>
    <row r="11" spans="1:15" ht="20.25">
      <c r="A11" s="26"/>
      <c r="B11" s="44" t="s">
        <v>68</v>
      </c>
      <c r="C11" s="45"/>
      <c r="D11" s="46"/>
      <c r="E11" s="47">
        <f>+SUM(E6:F10)</f>
        <v>14</v>
      </c>
      <c r="F11" s="48"/>
      <c r="G11" s="49">
        <f>+SUM(G6:I10)</f>
        <v>931993</v>
      </c>
      <c r="H11" s="50"/>
      <c r="I11" s="51"/>
      <c r="J11" s="26"/>
      <c r="K11" s="26"/>
      <c r="L11" s="26"/>
      <c r="M11" s="26"/>
      <c r="N11" s="26"/>
      <c r="O11" s="26"/>
    </row>
    <row r="12" spans="1:15" ht="20.25">
      <c r="A12" s="26"/>
      <c r="B12" s="26"/>
      <c r="C12" s="26"/>
      <c r="D12" s="26"/>
      <c r="E12" s="52"/>
      <c r="F12" s="52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20.25">
      <c r="A13" s="25" t="s">
        <v>69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ht="2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0.25">
      <c r="A15" s="26"/>
      <c r="B15" s="53" t="s">
        <v>70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1:15" ht="20.25">
      <c r="A16" s="26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</row>
    <row r="17" spans="1:15" ht="20.25">
      <c r="A17" s="26"/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8"/>
    </row>
    <row r="18" spans="1:15" ht="20.25">
      <c r="A18" s="26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1:15" ht="20.25">
      <c r="A19" s="26"/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8"/>
    </row>
    <row r="20" spans="1:15" ht="20.25">
      <c r="A20" s="26"/>
      <c r="B20" s="59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1"/>
    </row>
    <row r="21" spans="1:15" ht="2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20.25">
      <c r="A22" s="25" t="s">
        <v>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 ht="20.25">
      <c r="A24" s="26"/>
      <c r="B24" s="53" t="s">
        <v>72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spans="1:15" ht="20.25">
      <c r="A25" s="26"/>
      <c r="B25" s="64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</row>
    <row r="26" spans="1:15" ht="20.25">
      <c r="A26" s="26"/>
      <c r="B26" s="64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6"/>
    </row>
    <row r="27" spans="1:15" ht="20.25">
      <c r="A27" s="26"/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6"/>
    </row>
    <row r="28" spans="1:15" ht="20.25">
      <c r="A28" s="26"/>
      <c r="B28" s="67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9"/>
    </row>
  </sheetData>
  <mergeCells count="25">
    <mergeCell ref="B11:D11"/>
    <mergeCell ref="E11:F11"/>
    <mergeCell ref="G11:I11"/>
    <mergeCell ref="B15:O20"/>
    <mergeCell ref="B24:O28"/>
    <mergeCell ref="B9:D9"/>
    <mergeCell ref="E9:F9"/>
    <mergeCell ref="G9:I9"/>
    <mergeCell ref="B10:D10"/>
    <mergeCell ref="E10:F10"/>
    <mergeCell ref="G10:I10"/>
    <mergeCell ref="B7:D7"/>
    <mergeCell ref="E7:F7"/>
    <mergeCell ref="G7:I7"/>
    <mergeCell ref="B8:D8"/>
    <mergeCell ref="E8:F8"/>
    <mergeCell ref="G8:I8"/>
    <mergeCell ref="A1:O1"/>
    <mergeCell ref="A2:O2"/>
    <mergeCell ref="B5:D5"/>
    <mergeCell ref="E5:F5"/>
    <mergeCell ref="G5:I5"/>
    <mergeCell ref="B6:D6"/>
    <mergeCell ref="E6:F6"/>
    <mergeCell ref="G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สขร68</vt:lpstr>
      <vt:lpstr>รวมมี.ค.69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2026-06-19T05:21:53Z</cp:lastPrinted>
  <dcterms:created xsi:type="dcterms:W3CDTF">2026-06-17T09:32:59Z</dcterms:created>
  <dcterms:modified xsi:type="dcterms:W3CDTF">2026-06-25T08:23:02Z</dcterms:modified>
</cp:coreProperties>
</file>