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012\"/>
    </mc:Choice>
  </mc:AlternateContent>
  <xr:revisionPtr revIDLastSave="0" documentId="13_ncr:1_{184CFA93-ED2D-4746-875C-3A2572A020A8}" xr6:coauthVersionLast="47" xr6:coauthVersionMax="47" xr10:uidLastSave="{00000000-0000-0000-0000-000000000000}"/>
  <bookViews>
    <workbookView xWindow="240" yWindow="555" windowWidth="13725" windowHeight="13965" activeTab="1" xr2:uid="{08E6FA17-0E0B-4263-AFD4-1B88780D5766}"/>
  </bookViews>
  <sheets>
    <sheet name="สขร68" sheetId="9" r:id="rId1"/>
    <sheet name="รวม กพ.68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E11" i="10"/>
  <c r="G6" i="9"/>
  <c r="G7" i="9"/>
  <c r="G8" i="9"/>
  <c r="G9" i="9"/>
  <c r="G10" i="9"/>
  <c r="G11" i="9"/>
  <c r="G12" i="9"/>
  <c r="G13" i="9"/>
  <c r="G14" i="9"/>
  <c r="G15" i="9"/>
  <c r="G16" i="9"/>
  <c r="G17" i="9"/>
  <c r="D6" i="9"/>
  <c r="D7" i="9"/>
  <c r="D8" i="9"/>
  <c r="D9" i="9"/>
  <c r="D10" i="9"/>
  <c r="D11" i="9"/>
  <c r="D12" i="9"/>
  <c r="D13" i="9"/>
  <c r="D14" i="9"/>
  <c r="D15" i="9"/>
  <c r="D16" i="9"/>
  <c r="D17" i="9"/>
</calcChain>
</file>

<file path=xl/sharedStrings.xml><?xml version="1.0" encoding="utf-8"?>
<sst xmlns="http://schemas.openxmlformats.org/spreadsheetml/2006/main" count="90" uniqueCount="68">
  <si>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</si>
  <si>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</si>
  <si>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</si>
  <si>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</si>
  <si>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</si>
  <si>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</si>
  <si>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</si>
  <si>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</si>
  <si>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</si>
  <si>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</si>
  <si>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</si>
  <si>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</si>
  <si>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</si>
  <si>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</si>
  <si>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จ้างจ้างเหมาประกอบอาหาร(ปรุงสำเร็จ)สำหรับนักเรียนโรงเรียนอนุบาลเทศบาลตำบลสันโป่ง ห้วงเดือน มีนาคม 2568 (วันที่ 3-31) ตามโครงการ   (เลขที่โครงการ : 68029543413)</t>
  </si>
  <si>
    <t>ซื้อวัคซีนป้องกันโรคพิษสุนัขบ้าสำหรับสุนัขและแมว ตามโครงการป้องกันและควบคุมโรคพิษสุนัขบ้า ประจำปีงบประมาณ พ.ศ.2568 (เลขที่โครงการ : 68039199127)</t>
  </si>
  <si>
    <t>ซื้อโครงการ Day Camp ประจำปีการศึกษา 2567  (เลขที่โครงการ : 68029457322)</t>
  </si>
  <si>
    <t>ซื้อวัสดุงานบ้านงานครัว (เลขที่โครงการ : 68039014706)</t>
  </si>
  <si>
    <t>ซื้อบัตรเลือกตั้งนายกเทศมนตรีตำบลสันโป่ง  (เลขที่โครงการ : 68029271412)</t>
  </si>
  <si>
    <t>จ้างทำป้ายไวนิล ตามโครงการป้องกันโรคระบาดและโรคติดต่อในพื้นที่ตำบลสันโป่ง ประจำปีงบประมาณ 2568   (เลขที่โครงการ : 68029463822)</t>
  </si>
  <si>
    <t>ซื้อวัสดุไฟฟ้าและวิทยุ  (เลขที่โครงการ : 68039012197)</t>
  </si>
  <si>
    <t>ซื้อวัสดุคอมพิวเตอร์  (เลขที่โครงการ : 68029335447)</t>
  </si>
  <si>
    <t>ซื้อวัสดุอุปกรณ์ ตามโครงการเลือกตั้งนายกเทศมนตรีตำบลสันโป่ง ประจำปี พ.ศ.2568  (เลขที่โครงการ : 68019523891)</t>
  </si>
  <si>
    <t>จ้างซ่อมแซมรถกระเช้าไฟฟ้า หมายเลขทะเบียน 82-9094  (เลขที่โครงการ : 68029170770)</t>
  </si>
  <si>
    <t>ซื้อชุดตรวจหาสาร (เมทแอมเฟตามีน)   (เลขที่โครงการ : 68029197691)</t>
  </si>
  <si>
    <t>จ้างซ่อมแซมรถยนต์กู้ชีพ หมายเลขทะเบียน จข 2985 เชียงใหม่   (เลขที่โครงการ : 68029168915)</t>
  </si>
  <si>
    <t>น.ส.นงคราญ สุดทะหลง/55,440.00</t>
  </si>
  <si>
    <t>10/2568 ลว.28/02/2568</t>
  </si>
  <si>
    <t>ห้างหุ้นส่วนจำกัด เอ็มพลัส 1982 อินเตอร์กรุ๊ป/111,000.00</t>
  </si>
  <si>
    <t>สธ006/2568 ลว.25/02/2568</t>
  </si>
  <si>
    <t>บริษัท ไอคิวเซ็นเตอร์ พลัส จำกัด/14,455.00</t>
  </si>
  <si>
    <t>05/2568 ลว.25/02/2568</t>
  </si>
  <si>
    <t>ถุงทองพาณิชย์/14,954.00</t>
  </si>
  <si>
    <t>081/2568 ลว.24/02/2568</t>
  </si>
  <si>
    <t>โรงพิมพ์อาสารักษาดินแดน กรมการปกครอง/12,315.00</t>
  </si>
  <si>
    <t>065/2568 ลว. 10/02/2568</t>
  </si>
  <si>
    <t>ร้านทูเฮดปริ้นท์แอนด์ดีไซน์/5,460.00</t>
  </si>
  <si>
    <t>สธ020/2568</t>
  </si>
  <si>
    <t>บริษัท แม่ริมไลท์ติ้ง จำกัด/7,837.75</t>
  </si>
  <si>
    <t>079/2568 ลว.19/02/2568</t>
  </si>
  <si>
    <t>ช่างคอม/7,425.00</t>
  </si>
  <si>
    <t>069/2568 ลว.14/02/2568</t>
  </si>
  <si>
    <t>บริษัท สกลพัฒน์มีดี จำกัด/113,908.00</t>
  </si>
  <si>
    <t>สป60601/059 ลว28/01/2568</t>
  </si>
  <si>
    <t>บริษัท เอสเอ็น เมดิคอล อิควิปเมนท์ จำกัด/34,000.00</t>
  </si>
  <si>
    <t>สป60601/061 ลว.10/02/2568</t>
  </si>
  <si>
    <t>ป่าติ้วการช่าง/23,300.00</t>
  </si>
  <si>
    <t>20/2568 ลว.05/02/2568</t>
  </si>
  <si>
    <t>บริษัทโตโยต้า ล้านนา จำกัด/6,822.32</t>
  </si>
  <si>
    <t>19/2568 ลว.03/02/2568</t>
  </si>
  <si>
    <t>สรุปผลการดำเนินการจัดซื้อจัดจ้างในรอบเดือน กุมภาพันธ์ 2568</t>
  </si>
  <si>
    <t>วันที่ 4 เดือน มีนาคม พ.ศ.2568</t>
  </si>
  <si>
    <t>รายงานสรุปผลการจัดซื้อจัดจ้างของเทศบาลตำบลสันโป่ง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</si>
  <si>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</si>
  <si>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</si>
  <si>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 (โครงการ)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</si>
  <si>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</si>
  <si>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</si>
  <si>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</si>
  <si>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</si>
  <si>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</si>
  <si>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</si>
  <si>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</si>
  <si>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</si>
  <si>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 xml:space="preserve">1. การจัดซื้อจัดจ้างต้องดำเนินการในระบบการจัดซื้อจัดจ้างภาครัฐด้วยระบบอิเล็กทรอนิกส์ (Electronic Government : e-gp)  ซึ่งบางครั้งไม่สามารถดำเนินการได้ตามแผนที่วางไว้ เนื่องจากระบบไม่สามารถรองรับ กรณีมีผู้เข้าใช้งานพร้อมกันจำนวนมาก 
2. หนังสือสั่งการที่ออกตาม พรบ.การจัดซื้อจัดจ้างและการบริหารพัสดุภาครัฐ พ.ศ.2560 ปรับปรุง เปลี่ยนแปลงอยู่ตลอดเวลา ทำให้บางครั้งเกิดปัญหาในการตีความ หรือการนำไปปฏิบัติที่ถูกต้อง 
</t>
  </si>
  <si>
    <t>ข้อเสนอแนะ</t>
  </si>
  <si>
    <t xml:space="preserve">1. วางแผนการจัดซื้อจัดจ้างร่วมกับหน่วยงานภายใต้สังกัด โดยส่งเสริมให้สามารถดำเนินการได้ตลอดปีประมาณ ไม่กระจุกตัวในบางช่วงของปี เพื่อให้การจัดซื้อจัดจ้างเป็นไปตามแผน ไม่ล่าช้า และลดการเข้าใช้งานในระบบ e-GP
2. เมื่อมีหนังสือสั่งการเกี่ยวกับเรื่องใหม่ มอบหมายให้เจ้าหน้าที่พัสดุจัดทำแนวทางปฏิบัติ หรือยกตัวอย่างที่เข้าใจง่าย สรุปสาระสำคัญที่น่าสนใจ และแจ้งให้ผู้ปฏิบัติงานท่านอื่นทราบ เพื่อให้สามารถนำหนังสือสั่งการไปใช้ได้อย่างถูกต้อง
3. ส่งเสริมสนับสนุนให้เจ้าหน้าที่ผู้ปฏิบัติงานเกี่ยวกับการจัดซื้อจัดจ้างเข้ารับการฝึกอบรม พัฒนาความรู้ของตนอย่างเหมาะสม
</t>
  </si>
  <si>
    <t>เดือน กุมภาพันธ์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</si>
</sst>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rgb="FF1C1C1C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 inden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43" fontId="6" fillId="0" borderId="12" xfId="1" applyFont="1" applyBorder="1" applyAlignment="1">
      <alignment horizontal="center"/>
    </xf>
    <xf numFmtId="43" fontId="6" fillId="0" borderId="13" xfId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164" fontId="7" fillId="0" borderId="12" xfId="1" applyNumberFormat="1" applyFont="1" applyBorder="1" applyAlignment="1">
      <alignment horizontal="right"/>
    </xf>
    <xf numFmtId="164" fontId="7" fillId="0" borderId="14" xfId="1" applyNumberFormat="1" applyFont="1" applyBorder="1" applyAlignment="1">
      <alignment horizontal="right"/>
    </xf>
    <xf numFmtId="43" fontId="7" fillId="0" borderId="12" xfId="1" applyFont="1" applyBorder="1" applyAlignment="1">
      <alignment horizontal="center"/>
    </xf>
    <xf numFmtId="43" fontId="7" fillId="0" borderId="13" xfId="1" applyFont="1" applyBorder="1" applyAlignment="1">
      <alignment horizontal="center"/>
    </xf>
    <xf numFmtId="43" fontId="7" fillId="0" borderId="14" xfId="1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6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I20"/>
  <sheetViews>
    <sheetView topLeftCell="A16" zoomScaleNormal="100" workbookViewId="0">
      <selection activeCell="C21" sqref="C21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9" s="1" customFormat="1">
      <c r="A1" s="17" t="s">
        <v>50</v>
      </c>
      <c r="B1" s="17"/>
      <c r="C1" s="17"/>
      <c r="D1" s="17"/>
      <c r="E1" s="17"/>
      <c r="F1" s="17"/>
      <c r="G1" s="17"/>
      <c r="H1" s="17"/>
      <c r="I1" s="17"/>
    </row>
    <row r="2" spans="1:9" s="1" customFormat="1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s="1" customFormat="1">
      <c r="A3" s="18" t="s">
        <v>51</v>
      </c>
      <c r="B3" s="18"/>
      <c r="C3" s="18"/>
      <c r="D3" s="18"/>
      <c r="E3" s="18"/>
      <c r="F3" s="18"/>
      <c r="G3" s="18"/>
      <c r="H3" s="18"/>
      <c r="I3" s="18"/>
    </row>
    <row r="4" spans="1:9" s="1" customFormat="1" ht="63" customHeight="1">
      <c r="A4" s="19" t="s">
        <v>1</v>
      </c>
      <c r="B4" s="21" t="s">
        <v>4</v>
      </c>
      <c r="C4" s="23" t="s">
        <v>5</v>
      </c>
      <c r="D4" s="6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25" t="s">
        <v>13</v>
      </c>
    </row>
    <row r="5" spans="1:9" s="1" customFormat="1">
      <c r="A5" s="20"/>
      <c r="B5" s="22"/>
      <c r="C5" s="24"/>
      <c r="D5" s="7" t="s">
        <v>11</v>
      </c>
      <c r="E5" s="5"/>
      <c r="F5" s="5"/>
      <c r="G5" s="5"/>
      <c r="H5" s="5" t="s">
        <v>12</v>
      </c>
      <c r="I5" s="26"/>
    </row>
    <row r="6" spans="1:9" ht="112.5">
      <c r="A6" s="9">
        <v>1</v>
      </c>
      <c r="B6" s="10" t="s">
        <v>14</v>
      </c>
      <c r="C6" s="11">
        <v>55440</v>
      </c>
      <c r="D6" s="12">
        <f t="shared" ref="D6:D17" si="0">C6</f>
        <v>55440</v>
      </c>
      <c r="E6" s="13" t="s">
        <v>3</v>
      </c>
      <c r="F6" s="13" t="s">
        <v>26</v>
      </c>
      <c r="G6" s="13" t="str">
        <f t="shared" ref="G6:G17" si="1">F6</f>
        <v>น.ส.นงคราญ สุดทะหลง/55,440.00</v>
      </c>
      <c r="H6" s="13" t="s">
        <v>2</v>
      </c>
      <c r="I6" s="13" t="s">
        <v>27</v>
      </c>
    </row>
    <row r="7" spans="1:9" ht="93.75">
      <c r="A7" s="9">
        <v>2</v>
      </c>
      <c r="B7" s="10" t="s">
        <v>15</v>
      </c>
      <c r="C7" s="11">
        <v>111000</v>
      </c>
      <c r="D7" s="12">
        <f t="shared" si="0"/>
        <v>111000</v>
      </c>
      <c r="E7" s="13" t="s">
        <v>3</v>
      </c>
      <c r="F7" s="13" t="s">
        <v>28</v>
      </c>
      <c r="G7" s="13" t="str">
        <f t="shared" si="1"/>
        <v>ห้างหุ้นส่วนจำกัด เอ็มพลัส 1982 อินเตอร์กรุ๊ป/111,000.00</v>
      </c>
      <c r="H7" s="13" t="s">
        <v>2</v>
      </c>
      <c r="I7" s="13" t="s">
        <v>29</v>
      </c>
    </row>
    <row r="8" spans="1:9" ht="75">
      <c r="A8" s="9">
        <v>3</v>
      </c>
      <c r="B8" s="10" t="s">
        <v>16</v>
      </c>
      <c r="C8" s="11">
        <v>14455</v>
      </c>
      <c r="D8" s="12">
        <f t="shared" si="0"/>
        <v>14455</v>
      </c>
      <c r="E8" s="13" t="s">
        <v>3</v>
      </c>
      <c r="F8" s="13" t="s">
        <v>30</v>
      </c>
      <c r="G8" s="13" t="str">
        <f t="shared" si="1"/>
        <v>บริษัท ไอคิวเซ็นเตอร์ พลัส จำกัด/14,455.00</v>
      </c>
      <c r="H8" s="13" t="s">
        <v>2</v>
      </c>
      <c r="I8" s="13" t="s">
        <v>31</v>
      </c>
    </row>
    <row r="9" spans="1:9" ht="75">
      <c r="A9" s="9">
        <v>4</v>
      </c>
      <c r="B9" s="10" t="s">
        <v>17</v>
      </c>
      <c r="C9" s="11">
        <v>14954</v>
      </c>
      <c r="D9" s="12">
        <f t="shared" si="0"/>
        <v>14954</v>
      </c>
      <c r="E9" s="13" t="s">
        <v>3</v>
      </c>
      <c r="F9" s="13" t="s">
        <v>32</v>
      </c>
      <c r="G9" s="13" t="str">
        <f t="shared" si="1"/>
        <v>ถุงทองพาณิชย์/14,954.00</v>
      </c>
      <c r="H9" s="13" t="s">
        <v>2</v>
      </c>
      <c r="I9" s="13" t="s">
        <v>33</v>
      </c>
    </row>
    <row r="10" spans="1:9" ht="75">
      <c r="A10" s="9">
        <v>5</v>
      </c>
      <c r="B10" s="10" t="s">
        <v>18</v>
      </c>
      <c r="C10" s="11">
        <v>12315</v>
      </c>
      <c r="D10" s="12">
        <f t="shared" si="0"/>
        <v>12315</v>
      </c>
      <c r="E10" s="13" t="s">
        <v>3</v>
      </c>
      <c r="F10" s="13" t="s">
        <v>34</v>
      </c>
      <c r="G10" s="13" t="str">
        <f t="shared" si="1"/>
        <v>โรงพิมพ์อาสารักษาดินแดน กรมการปกครอง/12,315.00</v>
      </c>
      <c r="H10" s="13" t="s">
        <v>2</v>
      </c>
      <c r="I10" s="13" t="s">
        <v>35</v>
      </c>
    </row>
    <row r="11" spans="1:9" ht="93.75">
      <c r="A11" s="9">
        <v>6</v>
      </c>
      <c r="B11" s="10" t="s">
        <v>19</v>
      </c>
      <c r="C11" s="11">
        <v>5460</v>
      </c>
      <c r="D11" s="12">
        <f t="shared" si="0"/>
        <v>5460</v>
      </c>
      <c r="E11" s="13" t="s">
        <v>3</v>
      </c>
      <c r="F11" s="13" t="s">
        <v>36</v>
      </c>
      <c r="G11" s="13" t="str">
        <f t="shared" si="1"/>
        <v>ร้านทูเฮดปริ้นท์แอนด์ดีไซน์/5,460.00</v>
      </c>
      <c r="H11" s="13" t="s">
        <v>2</v>
      </c>
      <c r="I11" s="13" t="s">
        <v>37</v>
      </c>
    </row>
    <row r="12" spans="1:9" ht="75">
      <c r="A12" s="9">
        <v>7</v>
      </c>
      <c r="B12" s="10" t="s">
        <v>20</v>
      </c>
      <c r="C12" s="11">
        <v>7837.75</v>
      </c>
      <c r="D12" s="12">
        <f t="shared" si="0"/>
        <v>7837.75</v>
      </c>
      <c r="E12" s="13" t="s">
        <v>3</v>
      </c>
      <c r="F12" s="13" t="s">
        <v>38</v>
      </c>
      <c r="G12" s="13" t="str">
        <f t="shared" si="1"/>
        <v>บริษัท แม่ริมไลท์ติ้ง จำกัด/7,837.75</v>
      </c>
      <c r="H12" s="13" t="s">
        <v>2</v>
      </c>
      <c r="I12" s="13" t="s">
        <v>39</v>
      </c>
    </row>
    <row r="13" spans="1:9" ht="75">
      <c r="A13" s="9">
        <v>8</v>
      </c>
      <c r="B13" s="10" t="s">
        <v>21</v>
      </c>
      <c r="C13" s="11">
        <v>7425</v>
      </c>
      <c r="D13" s="12">
        <f t="shared" si="0"/>
        <v>7425</v>
      </c>
      <c r="E13" s="13" t="s">
        <v>3</v>
      </c>
      <c r="F13" s="13" t="s">
        <v>40</v>
      </c>
      <c r="G13" s="13" t="str">
        <f t="shared" si="1"/>
        <v>ช่างคอม/7,425.00</v>
      </c>
      <c r="H13" s="13" t="s">
        <v>2</v>
      </c>
      <c r="I13" s="13" t="s">
        <v>41</v>
      </c>
    </row>
    <row r="14" spans="1:9" ht="75">
      <c r="A14" s="9">
        <v>9</v>
      </c>
      <c r="B14" s="10" t="s">
        <v>22</v>
      </c>
      <c r="C14" s="11">
        <v>113908</v>
      </c>
      <c r="D14" s="12">
        <f t="shared" si="0"/>
        <v>113908</v>
      </c>
      <c r="E14" s="13" t="s">
        <v>3</v>
      </c>
      <c r="F14" s="13" t="s">
        <v>42</v>
      </c>
      <c r="G14" s="13" t="str">
        <f t="shared" si="1"/>
        <v>บริษัท สกลพัฒน์มีดี จำกัด/113,908.00</v>
      </c>
      <c r="H14" s="13" t="s">
        <v>2</v>
      </c>
      <c r="I14" s="13" t="s">
        <v>43</v>
      </c>
    </row>
    <row r="15" spans="1:9" ht="75">
      <c r="A15" s="9">
        <v>10</v>
      </c>
      <c r="B15" s="10" t="s">
        <v>24</v>
      </c>
      <c r="C15" s="11">
        <v>34000</v>
      </c>
      <c r="D15" s="12">
        <f t="shared" si="0"/>
        <v>34000</v>
      </c>
      <c r="E15" s="13" t="s">
        <v>3</v>
      </c>
      <c r="F15" s="13" t="s">
        <v>44</v>
      </c>
      <c r="G15" s="13" t="str">
        <f t="shared" si="1"/>
        <v>บริษัท เอสเอ็น เมดิคอล อิควิปเมนท์ จำกัด/34,000.00</v>
      </c>
      <c r="H15" s="13" t="s">
        <v>2</v>
      </c>
      <c r="I15" s="13" t="s">
        <v>45</v>
      </c>
    </row>
    <row r="16" spans="1:9" ht="75">
      <c r="A16" s="9">
        <v>11</v>
      </c>
      <c r="B16" s="10" t="s">
        <v>23</v>
      </c>
      <c r="C16" s="11">
        <v>23300</v>
      </c>
      <c r="D16" s="12">
        <f t="shared" si="0"/>
        <v>23300</v>
      </c>
      <c r="E16" s="13" t="s">
        <v>3</v>
      </c>
      <c r="F16" s="13" t="s">
        <v>46</v>
      </c>
      <c r="G16" s="13" t="str">
        <f t="shared" si="1"/>
        <v>ป่าติ้วการช่าง/23,300.00</v>
      </c>
      <c r="H16" s="13" t="s">
        <v>2</v>
      </c>
      <c r="I16" s="13" t="s">
        <v>47</v>
      </c>
    </row>
    <row r="17" spans="1:9" ht="75">
      <c r="A17" s="9">
        <v>12</v>
      </c>
      <c r="B17" s="10" t="s">
        <v>25</v>
      </c>
      <c r="C17" s="11">
        <v>6822.32</v>
      </c>
      <c r="D17" s="12">
        <f t="shared" si="0"/>
        <v>6822.32</v>
      </c>
      <c r="E17" s="13" t="s">
        <v>3</v>
      </c>
      <c r="F17" s="13" t="s">
        <v>48</v>
      </c>
      <c r="G17" s="13" t="str">
        <f t="shared" si="1"/>
        <v>บริษัทโตโยต้า ล้านนา จำกัด/6,822.32</v>
      </c>
      <c r="H17" s="13" t="s">
        <v>2</v>
      </c>
      <c r="I17" s="13" t="s">
        <v>49</v>
      </c>
    </row>
    <row r="20" spans="1:9">
      <c r="C20" s="8"/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4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F3CB-C8E2-45D2-8CC9-2EA7A81F5126}">
  <dimension ref="A1:O28"/>
  <sheetViews>
    <sheetView tabSelected="1" workbookViewId="0">
      <selection activeCell="E21" sqref="E21"/>
    </sheetView>
  </sheetViews>
  <sheetFormatPr defaultRowHeight="15"/>
  <sheetData>
    <row r="1" spans="1:15" ht="20.25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20.25">
      <c r="A2" s="63" t="s">
        <v>67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20.25">
      <c r="A3" s="14" t="s">
        <v>53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2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0.25">
      <c r="A5" s="15"/>
      <c r="B5" s="64" t="s">
        <v>54</v>
      </c>
      <c r="C5" s="65"/>
      <c r="D5" s="66"/>
      <c r="E5" s="64" t="s">
        <v>55</v>
      </c>
      <c r="F5" s="66"/>
      <c r="G5" s="67" t="s">
        <v>56</v>
      </c>
      <c r="H5" s="68"/>
      <c r="I5" s="69"/>
      <c r="J5" s="15"/>
      <c r="K5" s="15"/>
      <c r="L5" s="15"/>
      <c r="M5" s="15"/>
      <c r="N5" s="15"/>
      <c r="O5" s="15"/>
    </row>
    <row r="6" spans="1:15" ht="20.25">
      <c r="A6" s="15"/>
      <c r="B6" s="52" t="s">
        <v>57</v>
      </c>
      <c r="C6" s="53"/>
      <c r="D6" s="54"/>
      <c r="E6" s="55">
        <v>0</v>
      </c>
      <c r="F6" s="56"/>
      <c r="G6" s="57">
        <v>0</v>
      </c>
      <c r="H6" s="58"/>
      <c r="I6" s="59"/>
      <c r="J6" s="15"/>
      <c r="K6" s="15"/>
      <c r="L6" s="15"/>
      <c r="M6" s="15"/>
      <c r="N6" s="15"/>
      <c r="O6" s="15"/>
    </row>
    <row r="7" spans="1:15" ht="20.25">
      <c r="A7" s="15"/>
      <c r="B7" s="52" t="s">
        <v>58</v>
      </c>
      <c r="C7" s="53"/>
      <c r="D7" s="54"/>
      <c r="E7" s="55">
        <v>0</v>
      </c>
      <c r="F7" s="56"/>
      <c r="G7" s="57">
        <v>0</v>
      </c>
      <c r="H7" s="58"/>
      <c r="I7" s="59"/>
      <c r="J7" s="15"/>
      <c r="K7" s="15"/>
      <c r="L7" s="15"/>
      <c r="M7" s="15"/>
      <c r="N7" s="15"/>
      <c r="O7" s="15"/>
    </row>
    <row r="8" spans="1:15" ht="20.25">
      <c r="A8" s="15"/>
      <c r="B8" s="60" t="s">
        <v>59</v>
      </c>
      <c r="C8" s="61"/>
      <c r="D8" s="62"/>
      <c r="E8" s="55">
        <v>12</v>
      </c>
      <c r="F8" s="56"/>
      <c r="G8" s="57">
        <v>406917.07</v>
      </c>
      <c r="H8" s="58"/>
      <c r="I8" s="59"/>
      <c r="J8" s="15"/>
      <c r="K8" s="15"/>
      <c r="L8" s="15"/>
      <c r="M8" s="15"/>
      <c r="N8" s="15"/>
      <c r="O8" s="15"/>
    </row>
    <row r="9" spans="1:15" ht="20.25">
      <c r="A9" s="15"/>
      <c r="B9" s="52" t="s">
        <v>60</v>
      </c>
      <c r="C9" s="53"/>
      <c r="D9" s="54"/>
      <c r="E9" s="55">
        <v>0</v>
      </c>
      <c r="F9" s="56"/>
      <c r="G9" s="57">
        <v>0</v>
      </c>
      <c r="H9" s="58"/>
      <c r="I9" s="59"/>
      <c r="J9" s="15"/>
      <c r="K9" s="15"/>
      <c r="L9" s="15"/>
      <c r="M9" s="15"/>
      <c r="N9" s="15"/>
      <c r="O9" s="15"/>
    </row>
    <row r="10" spans="1:15" ht="20.25">
      <c r="A10" s="15"/>
      <c r="B10" s="52" t="s">
        <v>61</v>
      </c>
      <c r="C10" s="53"/>
      <c r="D10" s="54"/>
      <c r="E10" s="55">
        <v>0</v>
      </c>
      <c r="F10" s="56"/>
      <c r="G10" s="57">
        <v>0</v>
      </c>
      <c r="H10" s="58"/>
      <c r="I10" s="59"/>
      <c r="J10" s="15"/>
      <c r="K10" s="15"/>
      <c r="L10" s="15"/>
      <c r="M10" s="15"/>
      <c r="N10" s="15"/>
      <c r="O10" s="15"/>
    </row>
    <row r="11" spans="1:15" ht="20.25">
      <c r="A11" s="15"/>
      <c r="B11" s="27" t="s">
        <v>62</v>
      </c>
      <c r="C11" s="28"/>
      <c r="D11" s="29"/>
      <c r="E11" s="30">
        <f>+SUM(E6:F10)</f>
        <v>12</v>
      </c>
      <c r="F11" s="31"/>
      <c r="G11" s="32">
        <f>+SUM(G6:I10)</f>
        <v>406917.07</v>
      </c>
      <c r="H11" s="33"/>
      <c r="I11" s="34"/>
      <c r="J11" s="15"/>
      <c r="K11" s="15"/>
      <c r="L11" s="15"/>
      <c r="M11" s="15"/>
      <c r="N11" s="15"/>
      <c r="O11" s="15"/>
    </row>
    <row r="12" spans="1:15" ht="20.25">
      <c r="A12" s="15"/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20.25">
      <c r="A13" s="14" t="s">
        <v>63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2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20.25">
      <c r="A15" s="15"/>
      <c r="B15" s="35" t="s">
        <v>64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</row>
    <row r="16" spans="1:15" ht="20.25">
      <c r="A16" s="15"/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</row>
    <row r="17" spans="1:15" ht="20.25">
      <c r="A17" s="15"/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</row>
    <row r="18" spans="1:15" ht="20.25">
      <c r="A18" s="15"/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40"/>
    </row>
    <row r="19" spans="1:15" ht="20.25">
      <c r="A19" s="15"/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</row>
    <row r="20" spans="1:15" ht="20.25">
      <c r="A20" s="15"/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3"/>
    </row>
    <row r="21" spans="1:15" ht="2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20.25">
      <c r="A22" s="14" t="s">
        <v>65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2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20.25">
      <c r="A24" s="15"/>
      <c r="B24" s="35" t="s">
        <v>66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5"/>
    </row>
    <row r="25" spans="1:15" ht="20.25">
      <c r="A25" s="15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</row>
    <row r="26" spans="1:15" ht="20.25">
      <c r="A26" s="15"/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8"/>
    </row>
    <row r="27" spans="1:15" ht="20.25">
      <c r="A27" s="15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</row>
    <row r="28" spans="1:15" ht="20.25">
      <c r="A28" s="15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1"/>
    </row>
  </sheetData>
  <mergeCells count="25">
    <mergeCell ref="B6:D6"/>
    <mergeCell ref="E6:F6"/>
    <mergeCell ref="G6:I6"/>
    <mergeCell ref="A1:O1"/>
    <mergeCell ref="A2:O2"/>
    <mergeCell ref="B5:D5"/>
    <mergeCell ref="E5:F5"/>
    <mergeCell ref="G5:I5"/>
    <mergeCell ref="B7:D7"/>
    <mergeCell ref="E7:F7"/>
    <mergeCell ref="G7:I7"/>
    <mergeCell ref="B8:D8"/>
    <mergeCell ref="E8:F8"/>
    <mergeCell ref="G8:I8"/>
    <mergeCell ref="B9:D9"/>
    <mergeCell ref="E9:F9"/>
    <mergeCell ref="G9:I9"/>
    <mergeCell ref="B10:D10"/>
    <mergeCell ref="E10:F10"/>
    <mergeCell ref="G10:I10"/>
    <mergeCell ref="B11:D11"/>
    <mergeCell ref="E11:F11"/>
    <mergeCell ref="G11:I11"/>
    <mergeCell ref="B15:O20"/>
    <mergeCell ref="B24:O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สขร68</vt:lpstr>
      <vt:lpstr>รวม กพ.68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2026-06-19T05:16:18Z</cp:lastPrinted>
  <dcterms:created xsi:type="dcterms:W3CDTF">2026-06-17T09:32:59Z</dcterms:created>
  <dcterms:modified xsi:type="dcterms:W3CDTF">2026-06-25T08:14:35Z</dcterms:modified>
</cp:coreProperties>
</file>