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8CF4AE20-26B1-4C45-9414-C00DB71B7F59}" xr6:coauthVersionLast="47" xr6:coauthVersionMax="47" xr10:uidLastSave="{00000000-0000-0000-0000-000000000000}"/>
  <bookViews>
    <workbookView xWindow="240" yWindow="555" windowWidth="13725" windowHeight="13965" activeTab="1" xr2:uid="{08E6FA17-0E0B-4263-AFD4-1B88780D5766}"/>
  </bookViews>
  <sheets>
    <sheet name="สขร68" sheetId="9" r:id="rId1"/>
    <sheet name="รวม มค.68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E11" i="10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20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</calcChain>
</file>

<file path=xl/sharedStrings.xml><?xml version="1.0" encoding="utf-8"?>
<sst xmlns="http://schemas.openxmlformats.org/spreadsheetml/2006/main" count="106" uniqueCount="80">
  <si>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</si>
  <si>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</si>
  <si>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</si>
  <si>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</si>
  <si>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</si>
  <si>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</si>
  <si>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</si>
  <si>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</si>
  <si>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</si>
  <si>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</si>
  <si>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</si>
  <si>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</si>
  <si>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</si>
  <si>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</si>
  <si>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</si>
  <si>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จ้างตรวจสุขภาพประชาชนในตำบลสันโป่ง ตามโครงการตรวจสุขภาพชุมชนตำบลสันโป่ง ประจำปีงบประมาณ 2568   (เลขที่โครงการ : 68019606684)</t>
  </si>
  <si>
    <t>จ้างจ้างเหมาประกอบอาหาร(ปรุงสำเร็จ)สำหรับนักเรียนอนุบาลโรงเรียนเทศบาลตำบลสันโป่งห้วงเดือนกุมภาพันธ์ 2568 วันที่3-28 ตามโครงการ (เลขที่โครงการ : 68019569334)</t>
  </si>
  <si>
    <t>ซื้อครุภัณฑ์สำนักงาน จำนวน 5 รายการ  (เลขที่โครงการ : 68019506897)</t>
  </si>
  <si>
    <t>ซื้อวัสดุสำนักงาน (เลขที่โครงการ : 68029252388)</t>
  </si>
  <si>
    <t>จ้างซ่อมแซมครุภัณ์ยานพาหนะและขนส่ง ยี่ห้อ มิตซูบิชิ หมายเลขทะเบียน กน 5466 เชียงใหม่ (เลขที่โครงการ : 68019533573)</t>
  </si>
  <si>
    <t>ซื้อวัสดุยานพาหนะและขนส่ง (แบตเตอร์รี่รถยนต์) จำนวน 1 รายการ  (เลขที่โครงการ : 68019590972)</t>
  </si>
  <si>
    <t>ซื้อวัสดุสำนักงาน ในการบริหารจัดการกองทุนหลักประกันสุขภาพ ประจำปีงบประมาณ พ.ศ.2568(เลขที่โครงการ : 68019409942)</t>
  </si>
  <si>
    <t>ซื้อเครื่องดนตรีเพื่อใช้ดำเนินกิจกรรมตามโครงการสูงวัยไร้ทุกข์เปี่ยมสุขพัฒนา  (เลขที่โครงการ : 68019397241)</t>
  </si>
  <si>
    <t>ซื้อครุภัณฑ์งานบ้านงานครัว (ตู้เย็น) ขนาด 9 คิวบิกฟุต จำนวน 1 ตู้  (เลขที่โครงการ : 68019278678)</t>
  </si>
  <si>
    <t>จ้างจ้างซ่อมแซมครุภัณฑ์ยานพาหนะรถบรรทุก 6 ล้อ ทะเบียน 83-9080  (เลขที่โครงการ : 68019248341)</t>
  </si>
  <si>
    <t>ซื้อวัสดุวิทยาศาสตร์หรือการแพทย์  (เลขที่โครงการ : 68019280980)</t>
  </si>
  <si>
    <t>ซื้อวัสดุอุปกรณ์เลือกตั้ง (แบบพิมพ์รายชื่อ) (เลขที่โครงการ : 68029282224)</t>
  </si>
  <si>
    <t>จ้างเหมาทำป้ายไวนิล ตามโครงการเลือกตั้งนายกเทศมนตรีตำบลสันโป่ง ประจำปี พ.ศ.2568 (เลขที่โครงการ : 68029426057)</t>
  </si>
  <si>
    <t>ประกวดราคาจ้างจ้างเหมาผลิตน้ำประปาเพื่ออุปโภค บริโภคในชุมชน (เลขที่โครงการ : 67119170558)</t>
  </si>
  <si>
    <t xml:space="preserve">ด้วยวิธีประกวดราคาอิเล็กทรอนิกส์ (e-bidding) </t>
  </si>
  <si>
    <t>ซื้อจัดฐานกิจกรรมการเรียนรู้ในงานวันเด็ก (เลขที่โครงการ : 68019189148)</t>
  </si>
  <si>
    <t>มหาวิทยาลัยเชียงใหม่/50,000.00</t>
  </si>
  <si>
    <t>สธ011/2568 ลว.30/01/2568</t>
  </si>
  <si>
    <t>น.ส.นงคราญ สุดทะหลง/51,072.00</t>
  </si>
  <si>
    <t>ห้างหุ้นส่วนจำกัด สหเฟอร์นิเจอร์ 1998/32,490.00</t>
  </si>
  <si>
    <t>007/2568 ลว.30/01/2568</t>
  </si>
  <si>
    <t>04/2568 ลว.29/01/2568</t>
  </si>
  <si>
    <t>ห้างหุ้นส่วนจำกัดเป่าเปา/7,225.00</t>
  </si>
  <si>
    <t>สธ004/2568 ลว.29/01/2568</t>
  </si>
  <si>
    <t>ป่าติ้วการช่าง/19,900.00</t>
  </si>
  <si>
    <t>16/2568 ลว.29/01/2568</t>
  </si>
  <si>
    <t>ฟู่แบตเตอร์รี่/5,800.00</t>
  </si>
  <si>
    <t>006/2568 ลว.24/01/2568</t>
  </si>
  <si>
    <t>บริษัท ไอคิวเซ็นเตอร์ พลัส จำกัด/8,455.00</t>
  </si>
  <si>
    <t>สธ002/2568 ลว.22/01/2568</t>
  </si>
  <si>
    <t>ถุงทองพาณิชย์/10,000.00</t>
  </si>
  <si>
    <t>สป60601/055 ลว.20/01/2568</t>
  </si>
  <si>
    <t>บริษัท สุรพงษ์ มอเตอร์ อินเตอร์เทรด จำกัด/8,790.00</t>
  </si>
  <si>
    <t>03/2568 ลว.16/01/2568</t>
  </si>
  <si>
    <t>ร้านป่าติ้วการช่าง/9,960.00</t>
  </si>
  <si>
    <t>15/2568 ลว.15/01/2568</t>
  </si>
  <si>
    <t>เอ็นทีเอ็น/9,950.00</t>
  </si>
  <si>
    <t>สป60601/051 ลว.14/01/2568</t>
  </si>
  <si>
    <t>โรงพิมพ์อาสารักษาดินแดน กรมการปกครอง/10,917.00</t>
  </si>
  <si>
    <t>067/2568 ลว.10/01/2568</t>
  </si>
  <si>
    <t>ทูเฮด ปริ้นท์ แอนด์ ดีไซน์/13,538.00</t>
  </si>
  <si>
    <t>039/2568 ลว.09/01/2568</t>
  </si>
  <si>
    <t>บริษัท วิค วอเตอร์ จำกัด/16,522,065.00 บริษัท พีซีเคม โซลูชั่น จำกัด/19,472,433.75</t>
  </si>
  <si>
    <t>บริษัท วิค วอเตอร์ จำกัด/16,522,065.00</t>
  </si>
  <si>
    <t>01/2568 ลว.08/01/2568</t>
  </si>
  <si>
    <t>ไตรพูนทรัพย์/8,080.00</t>
  </si>
  <si>
    <t>4/2568 ลว.07/01/2568</t>
  </si>
  <si>
    <t>สรุปผลการดำเนินการจัดซื้อจัดจ้างในรอบเดือน มกราคม 2568</t>
  </si>
  <si>
    <t>วันที่ 4 เดือน กุมภาพันธ์ พ.ศ.2568</t>
  </si>
  <si>
    <t>รายงานสรุปผลการจัดซื้อจัดจ้างของเทศบาลตำบลสันโป่ง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</si>
  <si>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</si>
  <si>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</si>
  <si>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</si>
  <si>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</si>
  <si>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</si>
  <si>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</si>
  <si>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</si>
  <si>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</si>
  <si>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</si>
  <si>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</si>
  <si>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</si>
  <si>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</si>
  <si>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</si>
  <si>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</si>
  <si>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เดือน มกราคม 2568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</si>
</sst>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sz val="12"/>
      <color rgb="FF1C1C1C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 inden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43" fontId="8" fillId="0" borderId="12" xfId="1" applyFont="1" applyBorder="1" applyAlignment="1">
      <alignment horizontal="center"/>
    </xf>
    <xf numFmtId="43" fontId="8" fillId="0" borderId="13" xfId="1" applyFont="1" applyBorder="1" applyAlignment="1">
      <alignment horizontal="center"/>
    </xf>
    <xf numFmtId="43" fontId="8" fillId="0" borderId="14" xfId="1" applyFont="1" applyBorder="1" applyAlignment="1">
      <alignment horizontal="center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164" fontId="9" fillId="0" borderId="12" xfId="1" applyNumberFormat="1" applyFont="1" applyBorder="1" applyAlignment="1">
      <alignment horizontal="right"/>
    </xf>
    <xf numFmtId="164" fontId="9" fillId="0" borderId="14" xfId="1" applyNumberFormat="1" applyFont="1" applyBorder="1" applyAlignment="1">
      <alignment horizontal="right"/>
    </xf>
    <xf numFmtId="43" fontId="9" fillId="0" borderId="12" xfId="1" applyFont="1" applyBorder="1" applyAlignment="1">
      <alignment horizontal="center"/>
    </xf>
    <xf numFmtId="43" fontId="9" fillId="0" borderId="13" xfId="1" applyFont="1" applyBorder="1" applyAlignment="1">
      <alignment horizontal="center"/>
    </xf>
    <xf numFmtId="43" fontId="9" fillId="0" borderId="14" xfId="1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6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20"/>
  <sheetViews>
    <sheetView zoomScaleNormal="100" workbookViewId="0">
      <selection activeCell="F14" sqref="F14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20" t="s">
        <v>62</v>
      </c>
      <c r="B1" s="20"/>
      <c r="C1" s="20"/>
      <c r="D1" s="20"/>
      <c r="E1" s="20"/>
      <c r="F1" s="20"/>
      <c r="G1" s="20"/>
      <c r="H1" s="20"/>
      <c r="I1" s="20"/>
    </row>
    <row r="2" spans="1:9" s="1" customFormat="1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s="1" customFormat="1">
      <c r="A3" s="21" t="s">
        <v>63</v>
      </c>
      <c r="B3" s="21"/>
      <c r="C3" s="21"/>
      <c r="D3" s="21"/>
      <c r="E3" s="21"/>
      <c r="F3" s="21"/>
      <c r="G3" s="21"/>
      <c r="H3" s="21"/>
      <c r="I3" s="21"/>
    </row>
    <row r="4" spans="1:9" s="1" customFormat="1" ht="63" customHeight="1">
      <c r="A4" s="22" t="s">
        <v>1</v>
      </c>
      <c r="B4" s="24" t="s">
        <v>4</v>
      </c>
      <c r="C4" s="26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28" t="s">
        <v>13</v>
      </c>
    </row>
    <row r="5" spans="1:9" s="1" customFormat="1">
      <c r="A5" s="23"/>
      <c r="B5" s="25"/>
      <c r="C5" s="27"/>
      <c r="D5" s="7" t="s">
        <v>11</v>
      </c>
      <c r="E5" s="5"/>
      <c r="F5" s="5"/>
      <c r="G5" s="5"/>
      <c r="H5" s="5" t="s">
        <v>12</v>
      </c>
      <c r="I5" s="29"/>
    </row>
    <row r="6" spans="1:9" ht="93.75">
      <c r="A6" s="9">
        <v>1</v>
      </c>
      <c r="B6" s="10" t="s">
        <v>15</v>
      </c>
      <c r="C6" s="11">
        <v>50000</v>
      </c>
      <c r="D6" s="12">
        <f t="shared" ref="D6:D20" si="0">C6</f>
        <v>50000</v>
      </c>
      <c r="E6" s="13" t="s">
        <v>3</v>
      </c>
      <c r="F6" s="13" t="s">
        <v>31</v>
      </c>
      <c r="G6" s="13" t="str">
        <f t="shared" ref="G6:G20" si="1">F6</f>
        <v>มหาวิทยาลัยเชียงใหม่/50,000.00</v>
      </c>
      <c r="H6" s="13" t="s">
        <v>2</v>
      </c>
      <c r="I6" s="13" t="s">
        <v>32</v>
      </c>
    </row>
    <row r="7" spans="1:9" ht="112.5">
      <c r="A7" s="9">
        <v>2</v>
      </c>
      <c r="B7" s="10" t="s">
        <v>16</v>
      </c>
      <c r="C7" s="11">
        <v>51072</v>
      </c>
      <c r="D7" s="12">
        <f t="shared" si="0"/>
        <v>51072</v>
      </c>
      <c r="E7" s="13" t="s">
        <v>3</v>
      </c>
      <c r="F7" s="13" t="s">
        <v>33</v>
      </c>
      <c r="G7" s="13" t="str">
        <f t="shared" si="1"/>
        <v>น.ส.นงคราญ สุดทะหลง/51,072.00</v>
      </c>
      <c r="H7" s="13" t="s">
        <v>2</v>
      </c>
      <c r="I7" s="13" t="s">
        <v>35</v>
      </c>
    </row>
    <row r="8" spans="1:9" ht="75">
      <c r="A8" s="9">
        <v>3</v>
      </c>
      <c r="B8" s="10" t="s">
        <v>17</v>
      </c>
      <c r="C8" s="11">
        <v>32490</v>
      </c>
      <c r="D8" s="12">
        <f t="shared" si="0"/>
        <v>32490</v>
      </c>
      <c r="E8" s="13" t="s">
        <v>3</v>
      </c>
      <c r="F8" s="13" t="s">
        <v>34</v>
      </c>
      <c r="G8" s="13" t="str">
        <f t="shared" si="1"/>
        <v>ห้างหุ้นส่วนจำกัด สหเฟอร์นิเจอร์ 1998/32,490.00</v>
      </c>
      <c r="H8" s="13" t="s">
        <v>2</v>
      </c>
      <c r="I8" s="13" t="s">
        <v>36</v>
      </c>
    </row>
    <row r="9" spans="1:9" ht="75">
      <c r="A9" s="9">
        <v>4</v>
      </c>
      <c r="B9" s="10" t="s">
        <v>18</v>
      </c>
      <c r="C9" s="11">
        <v>7225</v>
      </c>
      <c r="D9" s="12">
        <f t="shared" si="0"/>
        <v>7225</v>
      </c>
      <c r="E9" s="13" t="s">
        <v>3</v>
      </c>
      <c r="F9" s="13" t="s">
        <v>37</v>
      </c>
      <c r="G9" s="13" t="str">
        <f t="shared" si="1"/>
        <v>ห้างหุ้นส่วนจำกัดเป่าเปา/7,225.00</v>
      </c>
      <c r="H9" s="13" t="s">
        <v>2</v>
      </c>
      <c r="I9" s="13" t="s">
        <v>38</v>
      </c>
    </row>
    <row r="10" spans="1:9" ht="75">
      <c r="A10" s="9">
        <v>5</v>
      </c>
      <c r="B10" s="10" t="s">
        <v>19</v>
      </c>
      <c r="C10" s="11">
        <v>19900</v>
      </c>
      <c r="D10" s="12">
        <f t="shared" si="0"/>
        <v>19900</v>
      </c>
      <c r="E10" s="13" t="s">
        <v>3</v>
      </c>
      <c r="F10" s="13" t="s">
        <v>39</v>
      </c>
      <c r="G10" s="13" t="str">
        <f t="shared" si="1"/>
        <v>ป่าติ้วการช่าง/19,900.00</v>
      </c>
      <c r="H10" s="13" t="s">
        <v>2</v>
      </c>
      <c r="I10" s="13" t="s">
        <v>40</v>
      </c>
    </row>
    <row r="11" spans="1:9" ht="75">
      <c r="A11" s="9">
        <v>6</v>
      </c>
      <c r="B11" s="10" t="s">
        <v>20</v>
      </c>
      <c r="C11" s="14">
        <v>5800</v>
      </c>
      <c r="D11" s="12">
        <f t="shared" si="0"/>
        <v>5800</v>
      </c>
      <c r="E11" s="13" t="s">
        <v>3</v>
      </c>
      <c r="F11" s="13" t="s">
        <v>41</v>
      </c>
      <c r="G11" s="13" t="str">
        <f t="shared" si="1"/>
        <v>ฟู่แบตเตอร์รี่/5,800.00</v>
      </c>
      <c r="H11" s="13" t="s">
        <v>2</v>
      </c>
      <c r="I11" s="13" t="s">
        <v>42</v>
      </c>
    </row>
    <row r="12" spans="1:9" ht="75">
      <c r="A12" s="9">
        <v>7</v>
      </c>
      <c r="B12" s="10" t="s">
        <v>21</v>
      </c>
      <c r="C12" s="14">
        <v>8455</v>
      </c>
      <c r="D12" s="12">
        <f t="shared" si="0"/>
        <v>8455</v>
      </c>
      <c r="E12" s="13" t="s">
        <v>3</v>
      </c>
      <c r="F12" s="13" t="s">
        <v>43</v>
      </c>
      <c r="G12" s="13" t="str">
        <f t="shared" si="1"/>
        <v>บริษัท ไอคิวเซ็นเตอร์ พลัส จำกัด/8,455.00</v>
      </c>
      <c r="H12" s="13" t="s">
        <v>2</v>
      </c>
      <c r="I12" s="13" t="s">
        <v>44</v>
      </c>
    </row>
    <row r="13" spans="1:9" ht="75">
      <c r="A13" s="9">
        <v>8</v>
      </c>
      <c r="B13" s="10" t="s">
        <v>22</v>
      </c>
      <c r="C13" s="14">
        <v>10000</v>
      </c>
      <c r="D13" s="12">
        <f t="shared" si="0"/>
        <v>10000</v>
      </c>
      <c r="E13" s="13" t="s">
        <v>3</v>
      </c>
      <c r="F13" s="13" t="s">
        <v>45</v>
      </c>
      <c r="G13" s="13" t="str">
        <f t="shared" si="1"/>
        <v>ถุงทองพาณิชย์/10,000.00</v>
      </c>
      <c r="H13" s="13" t="s">
        <v>2</v>
      </c>
      <c r="I13" s="13" t="s">
        <v>46</v>
      </c>
    </row>
    <row r="14" spans="1:9" ht="75">
      <c r="A14" s="9">
        <v>9</v>
      </c>
      <c r="B14" s="10" t="s">
        <v>23</v>
      </c>
      <c r="C14" s="14">
        <v>13000</v>
      </c>
      <c r="D14" s="12">
        <f t="shared" si="0"/>
        <v>13000</v>
      </c>
      <c r="E14" s="13" t="s">
        <v>3</v>
      </c>
      <c r="F14" s="13" t="s">
        <v>47</v>
      </c>
      <c r="G14" s="13" t="str">
        <f t="shared" si="1"/>
        <v>บริษัท สุรพงษ์ มอเตอร์ อินเตอร์เทรด จำกัด/8,790.00</v>
      </c>
      <c r="H14" s="13" t="s">
        <v>2</v>
      </c>
      <c r="I14" s="13" t="s">
        <v>48</v>
      </c>
    </row>
    <row r="15" spans="1:9" ht="75">
      <c r="A15" s="9">
        <v>10</v>
      </c>
      <c r="B15" s="10" t="s">
        <v>24</v>
      </c>
      <c r="C15" s="14">
        <v>9960</v>
      </c>
      <c r="D15" s="12">
        <f t="shared" si="0"/>
        <v>9960</v>
      </c>
      <c r="E15" s="13" t="s">
        <v>3</v>
      </c>
      <c r="F15" s="13" t="s">
        <v>49</v>
      </c>
      <c r="G15" s="13" t="str">
        <f t="shared" si="1"/>
        <v>ร้านป่าติ้วการช่าง/9,960.00</v>
      </c>
      <c r="H15" s="13" t="s">
        <v>2</v>
      </c>
      <c r="I15" s="13" t="s">
        <v>50</v>
      </c>
    </row>
    <row r="16" spans="1:9" ht="75">
      <c r="A16" s="9">
        <v>11</v>
      </c>
      <c r="B16" s="10" t="s">
        <v>25</v>
      </c>
      <c r="C16" s="14">
        <v>9950</v>
      </c>
      <c r="D16" s="12">
        <f t="shared" si="0"/>
        <v>9950</v>
      </c>
      <c r="E16" s="13" t="s">
        <v>3</v>
      </c>
      <c r="F16" s="13" t="s">
        <v>51</v>
      </c>
      <c r="G16" s="13" t="str">
        <f t="shared" si="1"/>
        <v>เอ็นทีเอ็น/9,950.00</v>
      </c>
      <c r="H16" s="13" t="s">
        <v>2</v>
      </c>
      <c r="I16" s="13" t="s">
        <v>52</v>
      </c>
    </row>
    <row r="17" spans="1:9" ht="75">
      <c r="A17" s="9">
        <v>12</v>
      </c>
      <c r="B17" s="10" t="s">
        <v>26</v>
      </c>
      <c r="C17" s="14">
        <v>10917</v>
      </c>
      <c r="D17" s="12">
        <f t="shared" si="0"/>
        <v>10917</v>
      </c>
      <c r="E17" s="13" t="s">
        <v>3</v>
      </c>
      <c r="F17" s="13" t="s">
        <v>53</v>
      </c>
      <c r="G17" s="13" t="str">
        <f t="shared" si="1"/>
        <v>โรงพิมพ์อาสารักษาดินแดน กรมการปกครอง/10,917.00</v>
      </c>
      <c r="H17" s="13" t="s">
        <v>2</v>
      </c>
      <c r="I17" s="13" t="s">
        <v>54</v>
      </c>
    </row>
    <row r="18" spans="1:9" ht="75">
      <c r="A18" s="9">
        <v>13</v>
      </c>
      <c r="B18" s="10" t="s">
        <v>27</v>
      </c>
      <c r="C18" s="14">
        <v>13538</v>
      </c>
      <c r="D18" s="12">
        <f t="shared" si="0"/>
        <v>13538</v>
      </c>
      <c r="E18" s="13" t="s">
        <v>3</v>
      </c>
      <c r="F18" s="13" t="s">
        <v>55</v>
      </c>
      <c r="G18" s="13" t="str">
        <f t="shared" si="1"/>
        <v>ทูเฮด ปริ้นท์ แอนด์ ดีไซน์/13,538.00</v>
      </c>
      <c r="H18" s="13" t="s">
        <v>2</v>
      </c>
      <c r="I18" s="13" t="s">
        <v>56</v>
      </c>
    </row>
    <row r="19" spans="1:9" ht="131.25">
      <c r="A19" s="9">
        <v>14</v>
      </c>
      <c r="B19" s="10" t="s">
        <v>28</v>
      </c>
      <c r="C19" s="15">
        <v>16522065</v>
      </c>
      <c r="D19" s="16">
        <f t="shared" si="0"/>
        <v>16522065</v>
      </c>
      <c r="E19" s="13" t="s">
        <v>29</v>
      </c>
      <c r="F19" s="13" t="s">
        <v>57</v>
      </c>
      <c r="G19" s="13" t="s">
        <v>58</v>
      </c>
      <c r="H19" s="13" t="s">
        <v>14</v>
      </c>
      <c r="I19" s="13" t="s">
        <v>59</v>
      </c>
    </row>
    <row r="20" spans="1:9" ht="75">
      <c r="A20" s="9">
        <v>15</v>
      </c>
      <c r="B20" s="10" t="s">
        <v>30</v>
      </c>
      <c r="C20" s="11">
        <v>8080</v>
      </c>
      <c r="D20" s="12">
        <f t="shared" si="0"/>
        <v>8080</v>
      </c>
      <c r="E20" s="13" t="s">
        <v>3</v>
      </c>
      <c r="F20" s="13" t="s">
        <v>60</v>
      </c>
      <c r="G20" s="13" t="str">
        <f t="shared" si="1"/>
        <v>ไตรพูนทรัพย์/8,080.00</v>
      </c>
      <c r="H20" s="13" t="s">
        <v>2</v>
      </c>
      <c r="I20" s="13" t="s">
        <v>61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5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D368-E3CE-4762-98A4-C5B5B29F6E98}">
  <dimension ref="A1:O28"/>
  <sheetViews>
    <sheetView tabSelected="1" workbookViewId="0">
      <selection activeCell="L10" sqref="L10"/>
    </sheetView>
  </sheetViews>
  <sheetFormatPr defaultRowHeight="15"/>
  <sheetData>
    <row r="1" spans="1:15" ht="20.25">
      <c r="A1" s="66" t="s">
        <v>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20.25">
      <c r="A2" s="66" t="s">
        <v>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20.25">
      <c r="A3" s="17" t="s">
        <v>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2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20.25">
      <c r="A5" s="18"/>
      <c r="B5" s="67" t="s">
        <v>66</v>
      </c>
      <c r="C5" s="68"/>
      <c r="D5" s="69"/>
      <c r="E5" s="67" t="s">
        <v>67</v>
      </c>
      <c r="F5" s="69"/>
      <c r="G5" s="70" t="s">
        <v>68</v>
      </c>
      <c r="H5" s="71"/>
      <c r="I5" s="72"/>
      <c r="J5" s="18"/>
      <c r="K5" s="18"/>
      <c r="L5" s="18"/>
      <c r="M5" s="18"/>
      <c r="N5" s="18"/>
      <c r="O5" s="18"/>
    </row>
    <row r="6" spans="1:15" ht="20.25">
      <c r="A6" s="18"/>
      <c r="B6" s="55" t="s">
        <v>69</v>
      </c>
      <c r="C6" s="56"/>
      <c r="D6" s="57"/>
      <c r="E6" s="58">
        <v>1</v>
      </c>
      <c r="F6" s="59"/>
      <c r="G6" s="60">
        <v>16522065</v>
      </c>
      <c r="H6" s="61"/>
      <c r="I6" s="62"/>
      <c r="J6" s="18"/>
      <c r="K6" s="18"/>
      <c r="L6" s="18"/>
      <c r="M6" s="18"/>
      <c r="N6" s="18"/>
      <c r="O6" s="18"/>
    </row>
    <row r="7" spans="1:15" ht="20.25">
      <c r="A7" s="18"/>
      <c r="B7" s="55" t="s">
        <v>70</v>
      </c>
      <c r="C7" s="56"/>
      <c r="D7" s="57"/>
      <c r="E7" s="58">
        <v>0</v>
      </c>
      <c r="F7" s="59"/>
      <c r="G7" s="60">
        <v>0</v>
      </c>
      <c r="H7" s="61"/>
      <c r="I7" s="62"/>
      <c r="J7" s="18"/>
      <c r="K7" s="18"/>
      <c r="L7" s="18"/>
      <c r="M7" s="18"/>
      <c r="N7" s="18"/>
      <c r="O7" s="18"/>
    </row>
    <row r="8" spans="1:15" ht="20.25">
      <c r="A8" s="18"/>
      <c r="B8" s="63" t="s">
        <v>71</v>
      </c>
      <c r="C8" s="64"/>
      <c r="D8" s="65"/>
      <c r="E8" s="58">
        <v>14</v>
      </c>
      <c r="F8" s="59"/>
      <c r="G8" s="60">
        <v>246177</v>
      </c>
      <c r="H8" s="61"/>
      <c r="I8" s="62"/>
      <c r="J8" s="18"/>
      <c r="K8" s="18"/>
      <c r="L8" s="18"/>
      <c r="M8" s="18"/>
      <c r="N8" s="18"/>
      <c r="O8" s="18"/>
    </row>
    <row r="9" spans="1:15" ht="20.25">
      <c r="A9" s="18"/>
      <c r="B9" s="55" t="s">
        <v>72</v>
      </c>
      <c r="C9" s="56"/>
      <c r="D9" s="57"/>
      <c r="E9" s="58">
        <v>0</v>
      </c>
      <c r="F9" s="59"/>
      <c r="G9" s="60">
        <v>0</v>
      </c>
      <c r="H9" s="61"/>
      <c r="I9" s="62"/>
      <c r="J9" s="18"/>
      <c r="K9" s="18"/>
      <c r="L9" s="18"/>
      <c r="M9" s="18"/>
      <c r="N9" s="18"/>
      <c r="O9" s="18"/>
    </row>
    <row r="10" spans="1:15" ht="20.25">
      <c r="A10" s="18"/>
      <c r="B10" s="55" t="s">
        <v>73</v>
      </c>
      <c r="C10" s="56"/>
      <c r="D10" s="57"/>
      <c r="E10" s="58">
        <v>0</v>
      </c>
      <c r="F10" s="59"/>
      <c r="G10" s="60">
        <v>0</v>
      </c>
      <c r="H10" s="61"/>
      <c r="I10" s="62"/>
      <c r="J10" s="18"/>
      <c r="K10" s="18"/>
      <c r="L10" s="18"/>
      <c r="M10" s="18"/>
      <c r="N10" s="18"/>
      <c r="O10" s="18"/>
    </row>
    <row r="11" spans="1:15" ht="20.25">
      <c r="A11" s="18"/>
      <c r="B11" s="30" t="s">
        <v>74</v>
      </c>
      <c r="C11" s="31"/>
      <c r="D11" s="32"/>
      <c r="E11" s="33">
        <f>+SUM(E6:F10)</f>
        <v>15</v>
      </c>
      <c r="F11" s="34"/>
      <c r="G11" s="35">
        <f>+SUM(G6:I10)</f>
        <v>16768242</v>
      </c>
      <c r="H11" s="36"/>
      <c r="I11" s="37"/>
      <c r="J11" s="18"/>
      <c r="K11" s="18"/>
      <c r="L11" s="18"/>
      <c r="M11" s="18"/>
      <c r="N11" s="18"/>
      <c r="O11" s="18"/>
    </row>
    <row r="12" spans="1:15" ht="20.25">
      <c r="A12" s="18"/>
      <c r="B12" s="18"/>
      <c r="C12" s="18"/>
      <c r="D12" s="18"/>
      <c r="E12" s="19"/>
      <c r="F12" s="19"/>
      <c r="G12" s="18"/>
      <c r="H12" s="18"/>
      <c r="I12" s="18"/>
      <c r="J12" s="18"/>
      <c r="K12" s="18"/>
      <c r="L12" s="18"/>
      <c r="M12" s="18"/>
      <c r="N12" s="18"/>
      <c r="O12" s="18"/>
    </row>
    <row r="13" spans="1:15" ht="20.25">
      <c r="A13" s="17" t="s">
        <v>75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ht="2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ht="20.25">
      <c r="A15" s="18"/>
      <c r="B15" s="38" t="s">
        <v>76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</row>
    <row r="16" spans="1:15" ht="20.25">
      <c r="A16" s="18"/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</row>
    <row r="17" spans="1:15" ht="20.25">
      <c r="A17" s="18"/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3"/>
    </row>
    <row r="18" spans="1:15" ht="20.25">
      <c r="A18" s="18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ht="20.25">
      <c r="A19" s="18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3"/>
    </row>
    <row r="20" spans="1:15" ht="20.25">
      <c r="A20" s="18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</row>
    <row r="21" spans="1:15" ht="2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ht="20.25">
      <c r="A22" s="17" t="s">
        <v>77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2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20.25">
      <c r="A24" s="18"/>
      <c r="B24" s="38" t="s">
        <v>78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</row>
    <row r="25" spans="1:15" ht="20.25">
      <c r="A25" s="18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/>
    </row>
    <row r="26" spans="1:15" ht="20.25">
      <c r="A26" s="18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/>
    </row>
    <row r="27" spans="1:15" ht="20.25">
      <c r="A27" s="18"/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</row>
    <row r="28" spans="1:15" ht="20.25">
      <c r="A28" s="18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</row>
  </sheetData>
  <mergeCells count="25">
    <mergeCell ref="B6:D6"/>
    <mergeCell ref="E6:F6"/>
    <mergeCell ref="G6:I6"/>
    <mergeCell ref="A1:O1"/>
    <mergeCell ref="A2:O2"/>
    <mergeCell ref="B5:D5"/>
    <mergeCell ref="E5:F5"/>
    <mergeCell ref="G5:I5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I11"/>
    <mergeCell ref="B15:O20"/>
    <mergeCell ref="B24:O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สขร68</vt:lpstr>
      <vt:lpstr>รวม มค.68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2026-06-19T05:01:28Z</cp:lastPrinted>
  <dcterms:created xsi:type="dcterms:W3CDTF">2026-06-17T09:32:59Z</dcterms:created>
  <dcterms:modified xsi:type="dcterms:W3CDTF">2026-06-25T08:14:00Z</dcterms:modified>
</cp:coreProperties>
</file>